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460" windowHeight="5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<sst xmlns="http://schemas.openxmlformats.org/spreadsheetml/2006/main" count="64" uniqueCount="30">
  <si>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Dhana in biglietti con lamina in metallo</t>
  </si>
  <si>
    <t>Biglietti</t>
  </si>
  <si>
    <t>Tagli</t>
  </si>
  <si>
    <t>Metalli</t>
  </si>
  <si>
    <t>Densità kg/dm3</t>
  </si>
  <si>
    <t>Peso biglietti</t>
  </si>
  <si>
    <t>Valore</t>
  </si>
  <si>
    <t>Grammi</t>
  </si>
  <si>
    <t>Once Troy</t>
  </si>
  <si>
    <t>Euro</t>
  </si>
  <si>
    <t>Us Dollari</t>
  </si>
  <si>
    <t>Dhana</t>
  </si>
  <si>
    <t>Pl</t>
  </si>
  <si>
    <t>Pl+Ir</t>
  </si>
  <si>
    <t>Pl+Ir+Os</t>
  </si>
  <si>
    <t>Pl+Ir+Os+Rh+Ru</t>
  </si>
  <si>
    <t>Pl+Ir+Os+Rh</t>
  </si>
  <si>
    <t>Kana-Dhana</t>
  </si>
  <si>
    <t>Ag+Pb</t>
  </si>
  <si>
    <t>Pa+Ni</t>
  </si>
  <si>
    <t>Au</t>
  </si>
  <si>
    <t>Nelle Dhana a valore intrinseco è inserita  una lamina di metalli preziosi. Dhana a valore intrinseco non è garantita da capitali di imprese ma solo dal valore del metallo ed è convertibile con Dhana garantita da capitali di imprese e viceversa.</t>
  </si>
  <si>
    <t>Platino</t>
  </si>
  <si>
    <t>Platino+Iridio</t>
  </si>
  <si>
    <t>Platino+Iridio+Osmio</t>
  </si>
  <si>
    <t>Platino+Iridio+Osmio+Rodio</t>
  </si>
  <si>
    <t>Platino+Iridio+Osmio+Rodio+Rutenio</t>
  </si>
  <si>
    <t>Argento+Piombo</t>
  </si>
  <si>
    <t>Palladio+Nichel</t>
  </si>
  <si>
    <t>Oro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</si>
</sst>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000_-;\-* #,##0.0000_-;_-* &quot;-&quot;??_-;_-@_-"/>
    <numFmt numFmtId="168" formatCode="_-* #,##0_-;\-* #,##0_-;_-* &quot;-&quot;??_-;_-@_-"/>
    <numFmt numFmtId="169" formatCode="_-* #,##0.00000_-;\-* #,##0.00000_-;_-* &quot;-&quot;??_-;_-@_-"/>
  </numFmts>
  <fonts count="6">
    <font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8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0" xfId="17" applyFont="1" applyAlignment="1">
      <alignment vertical="center"/>
    </xf>
    <xf numFmtId="43" fontId="4" fillId="0" borderId="0" xfId="17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2" xfId="17" applyFont="1" applyBorder="1" applyAlignment="1">
      <alignment horizontal="center" vertical="center"/>
    </xf>
    <xf numFmtId="167" fontId="4" fillId="0" borderId="3" xfId="17" applyNumberFormat="1" applyFont="1" applyBorder="1" applyAlignment="1">
      <alignment horizontal="center" vertical="center"/>
    </xf>
    <xf numFmtId="168" fontId="4" fillId="0" borderId="1" xfId="17" applyNumberFormat="1" applyFont="1" applyBorder="1" applyAlignment="1">
      <alignment vertical="center"/>
    </xf>
    <xf numFmtId="167" fontId="4" fillId="0" borderId="1" xfId="17" applyNumberFormat="1" applyFont="1" applyBorder="1" applyAlignment="1">
      <alignment horizontal="center" vertical="center"/>
    </xf>
    <xf numFmtId="43" fontId="4" fillId="0" borderId="1" xfId="17" applyFont="1" applyBorder="1" applyAlignment="1">
      <alignment horizontal="center" vertical="center"/>
    </xf>
    <xf numFmtId="169" fontId="4" fillId="0" borderId="1" xfId="17" applyNumberFormat="1" applyFont="1" applyBorder="1" applyAlignment="1">
      <alignment horizontal="center" vertical="center"/>
    </xf>
    <xf numFmtId="167" fontId="4" fillId="0" borderId="4" xfId="17" applyNumberFormat="1" applyFont="1" applyBorder="1" applyAlignment="1">
      <alignment horizontal="center" vertical="center"/>
    </xf>
    <xf numFmtId="168" fontId="4" fillId="0" borderId="5" xfId="17" applyNumberFormat="1" applyFont="1" applyBorder="1" applyAlignment="1">
      <alignment vertical="center"/>
    </xf>
    <xf numFmtId="167" fontId="4" fillId="0" borderId="5" xfId="17" applyNumberFormat="1" applyFont="1" applyBorder="1" applyAlignment="1">
      <alignment horizontal="center" vertical="center"/>
    </xf>
    <xf numFmtId="43" fontId="4" fillId="0" borderId="5" xfId="17" applyFont="1" applyBorder="1" applyAlignment="1">
      <alignment horizontal="center" vertical="center"/>
    </xf>
    <xf numFmtId="169" fontId="4" fillId="0" borderId="5" xfId="17" applyNumberFormat="1" applyFont="1" applyBorder="1" applyAlignment="1">
      <alignment horizontal="center" vertical="center"/>
    </xf>
    <xf numFmtId="43" fontId="4" fillId="0" borderId="6" xfId="17" applyFont="1" applyBorder="1" applyAlignment="1">
      <alignment horizontal="center" vertical="center"/>
    </xf>
    <xf numFmtId="167" fontId="4" fillId="0" borderId="7" xfId="17" applyNumberFormat="1" applyFont="1" applyBorder="1" applyAlignment="1">
      <alignment horizontal="right" vertical="center"/>
    </xf>
    <xf numFmtId="167" fontId="4" fillId="0" borderId="0" xfId="17" applyNumberFormat="1" applyFont="1" applyAlignment="1">
      <alignment horizontal="right" vertical="center"/>
    </xf>
    <xf numFmtId="167" fontId="4" fillId="0" borderId="8" xfId="17" applyNumberFormat="1" applyFont="1" applyBorder="1" applyAlignment="1">
      <alignment horizontal="right" vertical="center"/>
    </xf>
    <xf numFmtId="167" fontId="4" fillId="0" borderId="8" xfId="17" applyNumberFormat="1" applyFont="1" applyBorder="1" applyAlignment="1">
      <alignment horizontal="left" vertical="center"/>
    </xf>
    <xf numFmtId="167" fontId="4" fillId="0" borderId="9" xfId="17" applyNumberFormat="1" applyFont="1" applyBorder="1" applyAlignment="1">
      <alignment horizontal="left" vertical="center"/>
    </xf>
    <xf numFmtId="167" fontId="4" fillId="0" borderId="0" xfId="17" applyNumberFormat="1" applyFont="1" applyBorder="1" applyAlignment="1">
      <alignment horizontal="left" vertical="center"/>
    </xf>
    <xf numFmtId="167" fontId="4" fillId="0" borderId="10" xfId="17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7" xfId="17" applyNumberFormat="1" applyFont="1" applyBorder="1" applyAlignment="1">
      <alignment horizontal="left" vertical="center"/>
    </xf>
    <xf numFmtId="167" fontId="4" fillId="0" borderId="16" xfId="17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24" sqref="D24:H24"/>
    </sheetView>
  </sheetViews>
  <sheetFormatPr defaultColWidth="9.00390625" defaultRowHeight="12.75"/>
  <cols>
    <col min="1" max="1" width="11.00390625" style="1" customWidth="1"/>
    <col min="2" max="2" width="4.75390625" style="1" customWidth="1"/>
    <col min="3" max="3" width="14.875" style="2" customWidth="1"/>
    <col min="4" max="4" width="6.125" style="1" customWidth="1"/>
    <col min="5" max="6" width="7.875" style="1" customWidth="1"/>
    <col min="7" max="7" width="8.375" style="1" customWidth="1"/>
    <col min="8" max="8" width="8.375" style="4" customWidth="1"/>
    <col min="9" max="16384" width="9.00390625" style="1" customWidth="1"/>
  </cols>
  <sheetData>
    <row r="1" spans="1:8" ht="21" customHeight="1" thickBot="1">
      <c r="A1" s="35" t="s">
        <v>0</v>
      </c>
      <c r="B1" s="36"/>
      <c r="C1" s="36"/>
      <c r="D1" s="36"/>
      <c r="E1" s="36"/>
      <c r="F1" s="36"/>
      <c r="G1" s="36"/>
      <c r="H1" s="37"/>
    </row>
    <row r="2" ht="11.25" thickBot="1">
      <c r="H2" s="3"/>
    </row>
    <row r="3" spans="1:8" s="5" customFormat="1" ht="21" customHeight="1">
      <c r="A3" s="38" t="s">
        <v>1</v>
      </c>
      <c r="B3" s="40" t="s">
        <v>2</v>
      </c>
      <c r="C3" s="40" t="s">
        <v>3</v>
      </c>
      <c r="D3" s="42" t="s">
        <v>4</v>
      </c>
      <c r="E3" s="44" t="s">
        <v>5</v>
      </c>
      <c r="F3" s="45"/>
      <c r="G3" s="44" t="s">
        <v>6</v>
      </c>
      <c r="H3" s="46"/>
    </row>
    <row r="4" spans="1:8" s="5" customFormat="1" ht="20.25" customHeight="1">
      <c r="A4" s="39"/>
      <c r="B4" s="41"/>
      <c r="C4" s="41"/>
      <c r="D4" s="43"/>
      <c r="E4" s="6" t="s">
        <v>7</v>
      </c>
      <c r="F4" s="6" t="s">
        <v>8</v>
      </c>
      <c r="G4" s="6" t="s">
        <v>9</v>
      </c>
      <c r="H4" s="7" t="s">
        <v>10</v>
      </c>
    </row>
    <row r="5" spans="1:8" ht="10.5">
      <c r="A5" s="8" t="s">
        <v>11</v>
      </c>
      <c r="B5" s="9">
        <v>1</v>
      </c>
      <c r="C5" s="10" t="s">
        <v>12</v>
      </c>
      <c r="D5" s="11">
        <v>21.45</v>
      </c>
      <c r="E5" s="10">
        <f>G5/26</f>
        <v>0.9615384615384616</v>
      </c>
      <c r="F5" s="12">
        <f aca="true" t="shared" si="0" ref="F5:F17">E5/28.349523</f>
        <v>0.033917271254915345</v>
      </c>
      <c r="G5" s="11">
        <f>B5*25</f>
        <v>25</v>
      </c>
      <c r="H5" s="7">
        <f aca="true" t="shared" si="1" ref="H5:H17">G5*1.25</f>
        <v>31.25</v>
      </c>
    </row>
    <row r="6" spans="1:8" ht="10.5">
      <c r="A6" s="8" t="s">
        <v>11</v>
      </c>
      <c r="B6" s="9">
        <v>5</v>
      </c>
      <c r="C6" s="10" t="s">
        <v>13</v>
      </c>
      <c r="D6" s="11">
        <v>21.6</v>
      </c>
      <c r="E6" s="10">
        <f>G6/26</f>
        <v>4.8076923076923075</v>
      </c>
      <c r="F6" s="12">
        <f t="shared" si="0"/>
        <v>0.16958635627457672</v>
      </c>
      <c r="G6" s="11">
        <f>B6*25</f>
        <v>125</v>
      </c>
      <c r="H6" s="7">
        <f t="shared" si="1"/>
        <v>156.25</v>
      </c>
    </row>
    <row r="7" spans="1:8" ht="10.5">
      <c r="A7" s="8" t="s">
        <v>11</v>
      </c>
      <c r="B7" s="9">
        <v>10</v>
      </c>
      <c r="C7" s="10" t="s">
        <v>14</v>
      </c>
      <c r="D7" s="11">
        <v>21.8</v>
      </c>
      <c r="E7" s="10">
        <f>G7/26</f>
        <v>9.615384615384615</v>
      </c>
      <c r="F7" s="12">
        <f t="shared" si="0"/>
        <v>0.33917271254915343</v>
      </c>
      <c r="G7" s="11">
        <f>B7*25</f>
        <v>250</v>
      </c>
      <c r="H7" s="7">
        <f t="shared" si="1"/>
        <v>312.5</v>
      </c>
    </row>
    <row r="8" spans="1:8" ht="10.5">
      <c r="A8" s="8" t="s">
        <v>11</v>
      </c>
      <c r="B8" s="9">
        <v>50</v>
      </c>
      <c r="C8" s="10" t="s">
        <v>15</v>
      </c>
      <c r="D8" s="11">
        <v>21.95</v>
      </c>
      <c r="E8" s="10">
        <f>G8/26</f>
        <v>48.07692307692308</v>
      </c>
      <c r="F8" s="12">
        <f t="shared" si="0"/>
        <v>1.6958635627457674</v>
      </c>
      <c r="G8" s="11">
        <f>B8*25</f>
        <v>1250</v>
      </c>
      <c r="H8" s="7">
        <f t="shared" si="1"/>
        <v>1562.5</v>
      </c>
    </row>
    <row r="9" spans="1:8" ht="10.5">
      <c r="A9" s="8" t="s">
        <v>11</v>
      </c>
      <c r="B9" s="9">
        <v>100</v>
      </c>
      <c r="C9" s="10" t="s">
        <v>16</v>
      </c>
      <c r="D9" s="11">
        <v>21.6</v>
      </c>
      <c r="E9" s="10">
        <f>G9/26</f>
        <v>96.15384615384616</v>
      </c>
      <c r="F9" s="12">
        <f t="shared" si="0"/>
        <v>3.391727125491535</v>
      </c>
      <c r="G9" s="11">
        <f>B9*25</f>
        <v>2500</v>
      </c>
      <c r="H9" s="7">
        <f t="shared" si="1"/>
        <v>3125</v>
      </c>
    </row>
    <row r="10" spans="1:8" ht="10.5">
      <c r="A10" s="8" t="s">
        <v>17</v>
      </c>
      <c r="B10" s="9">
        <v>1</v>
      </c>
      <c r="C10" s="10" t="s">
        <v>18</v>
      </c>
      <c r="D10" s="11">
        <v>11.2</v>
      </c>
      <c r="E10" s="10">
        <f>G10/0.23</f>
        <v>0.10869565217391304</v>
      </c>
      <c r="F10" s="12">
        <f t="shared" si="0"/>
        <v>0.003834126315773039</v>
      </c>
      <c r="G10" s="11">
        <f aca="true" t="shared" si="2" ref="G10:G17">25/1000*B10</f>
        <v>0.025</v>
      </c>
      <c r="H10" s="7">
        <f t="shared" si="1"/>
        <v>0.03125</v>
      </c>
    </row>
    <row r="11" spans="1:8" ht="10.5">
      <c r="A11" s="8" t="s">
        <v>17</v>
      </c>
      <c r="B11" s="9">
        <v>5</v>
      </c>
      <c r="C11" s="10" t="s">
        <v>18</v>
      </c>
      <c r="D11" s="11">
        <v>11.2</v>
      </c>
      <c r="E11" s="10">
        <f>G11/0.23</f>
        <v>0.5434782608695652</v>
      </c>
      <c r="F11" s="12">
        <f t="shared" si="0"/>
        <v>0.019170631578865196</v>
      </c>
      <c r="G11" s="11">
        <f t="shared" si="2"/>
        <v>0.125</v>
      </c>
      <c r="H11" s="7">
        <f t="shared" si="1"/>
        <v>0.15625</v>
      </c>
    </row>
    <row r="12" spans="1:8" ht="10.5">
      <c r="A12" s="8" t="s">
        <v>17</v>
      </c>
      <c r="B12" s="9">
        <v>10</v>
      </c>
      <c r="C12" s="10" t="s">
        <v>18</v>
      </c>
      <c r="D12" s="11">
        <v>11.2</v>
      </c>
      <c r="E12" s="10">
        <f>G12/0.23</f>
        <v>1.0869565217391304</v>
      </c>
      <c r="F12" s="12">
        <f t="shared" si="0"/>
        <v>0.03834126315773039</v>
      </c>
      <c r="G12" s="11">
        <f t="shared" si="2"/>
        <v>0.25</v>
      </c>
      <c r="H12" s="7">
        <f t="shared" si="1"/>
        <v>0.3125</v>
      </c>
    </row>
    <row r="13" spans="1:8" ht="10.5">
      <c r="A13" s="8" t="s">
        <v>17</v>
      </c>
      <c r="B13" s="9">
        <v>25</v>
      </c>
      <c r="C13" s="10" t="s">
        <v>18</v>
      </c>
      <c r="D13" s="11">
        <v>11.2</v>
      </c>
      <c r="E13" s="10">
        <f>G13/0.23</f>
        <v>2.717391304347826</v>
      </c>
      <c r="F13" s="12">
        <f t="shared" si="0"/>
        <v>0.09585315789432598</v>
      </c>
      <c r="G13" s="11">
        <f t="shared" si="2"/>
        <v>0.625</v>
      </c>
      <c r="H13" s="7">
        <f t="shared" si="1"/>
        <v>0.78125</v>
      </c>
    </row>
    <row r="14" spans="1:8" ht="10.5">
      <c r="A14" s="8" t="s">
        <v>17</v>
      </c>
      <c r="B14" s="9">
        <v>50</v>
      </c>
      <c r="C14" s="10" t="s">
        <v>18</v>
      </c>
      <c r="D14" s="11">
        <v>11.2</v>
      </c>
      <c r="E14" s="10">
        <f>G14/0.23</f>
        <v>5.434782608695652</v>
      </c>
      <c r="F14" s="12">
        <f t="shared" si="0"/>
        <v>0.19170631578865197</v>
      </c>
      <c r="G14" s="11">
        <f t="shared" si="2"/>
        <v>1.25</v>
      </c>
      <c r="H14" s="7">
        <f t="shared" si="1"/>
        <v>1.5625</v>
      </c>
    </row>
    <row r="15" spans="1:8" ht="10.5">
      <c r="A15" s="8" t="s">
        <v>17</v>
      </c>
      <c r="B15" s="9">
        <v>100</v>
      </c>
      <c r="C15" s="10" t="s">
        <v>19</v>
      </c>
      <c r="D15" s="11">
        <v>11.97</v>
      </c>
      <c r="E15" s="10">
        <f>G15/9</f>
        <v>0.2777777777777778</v>
      </c>
      <c r="F15" s="12">
        <f t="shared" si="0"/>
        <v>0.009798322806975545</v>
      </c>
      <c r="G15" s="11">
        <f t="shared" si="2"/>
        <v>2.5</v>
      </c>
      <c r="H15" s="7">
        <f t="shared" si="1"/>
        <v>3.125</v>
      </c>
    </row>
    <row r="16" spans="1:8" ht="10.5">
      <c r="A16" s="8" t="s">
        <v>17</v>
      </c>
      <c r="B16" s="9">
        <v>250</v>
      </c>
      <c r="C16" s="10" t="s">
        <v>19</v>
      </c>
      <c r="D16" s="11">
        <v>11.97</v>
      </c>
      <c r="E16" s="10">
        <f>G16/9</f>
        <v>0.6944444444444444</v>
      </c>
      <c r="F16" s="12">
        <f t="shared" si="0"/>
        <v>0.02449580701743886</v>
      </c>
      <c r="G16" s="11">
        <f t="shared" si="2"/>
        <v>6.25</v>
      </c>
      <c r="H16" s="7">
        <f t="shared" si="1"/>
        <v>7.8125</v>
      </c>
    </row>
    <row r="17" spans="1:8" ht="11.25" thickBot="1">
      <c r="A17" s="13" t="s">
        <v>17</v>
      </c>
      <c r="B17" s="14">
        <v>500</v>
      </c>
      <c r="C17" s="15" t="s">
        <v>20</v>
      </c>
      <c r="D17" s="16">
        <v>19.3</v>
      </c>
      <c r="E17" s="15">
        <f>G17/12.5</f>
        <v>1</v>
      </c>
      <c r="F17" s="17">
        <f t="shared" si="0"/>
        <v>0.03527396210511196</v>
      </c>
      <c r="G17" s="16">
        <f t="shared" si="2"/>
        <v>12.5</v>
      </c>
      <c r="H17" s="18">
        <f t="shared" si="1"/>
        <v>15.625</v>
      </c>
    </row>
    <row r="18" spans="1:8" ht="11.25" thickBot="1">
      <c r="A18" s="26"/>
      <c r="B18" s="26"/>
      <c r="C18" s="26"/>
      <c r="D18" s="26"/>
      <c r="E18" s="26"/>
      <c r="F18" s="26"/>
      <c r="G18" s="26"/>
      <c r="H18" s="26"/>
    </row>
    <row r="19" spans="1:8" ht="10.5">
      <c r="A19" s="27" t="s">
        <v>21</v>
      </c>
      <c r="B19" s="28"/>
      <c r="C19" s="19" t="s">
        <v>12</v>
      </c>
      <c r="D19" s="33" t="s">
        <v>22</v>
      </c>
      <c r="E19" s="33"/>
      <c r="F19" s="33"/>
      <c r="G19" s="33"/>
      <c r="H19" s="34"/>
    </row>
    <row r="20" spans="1:8" ht="10.5">
      <c r="A20" s="29"/>
      <c r="B20" s="30"/>
      <c r="C20" s="20" t="s">
        <v>13</v>
      </c>
      <c r="D20" s="24" t="s">
        <v>23</v>
      </c>
      <c r="E20" s="24"/>
      <c r="F20" s="24"/>
      <c r="G20" s="24"/>
      <c r="H20" s="25"/>
    </row>
    <row r="21" spans="1:8" ht="10.5">
      <c r="A21" s="29"/>
      <c r="B21" s="30"/>
      <c r="C21" s="20" t="s">
        <v>14</v>
      </c>
      <c r="D21" s="24" t="s">
        <v>24</v>
      </c>
      <c r="E21" s="24"/>
      <c r="F21" s="24"/>
      <c r="G21" s="24"/>
      <c r="H21" s="25"/>
    </row>
    <row r="22" spans="1:8" ht="10.5">
      <c r="A22" s="29"/>
      <c r="B22" s="30"/>
      <c r="C22" s="20" t="s">
        <v>15</v>
      </c>
      <c r="D22" s="24" t="s">
        <v>26</v>
      </c>
      <c r="E22" s="24"/>
      <c r="F22" s="24"/>
      <c r="G22" s="24"/>
      <c r="H22" s="25"/>
    </row>
    <row r="23" spans="1:8" ht="10.5">
      <c r="A23" s="29"/>
      <c r="B23" s="30"/>
      <c r="C23" s="20" t="s">
        <v>16</v>
      </c>
      <c r="D23" s="24" t="s">
        <v>25</v>
      </c>
      <c r="E23" s="24"/>
      <c r="F23" s="24"/>
      <c r="G23" s="24"/>
      <c r="H23" s="25"/>
    </row>
    <row r="24" spans="1:8" ht="10.5">
      <c r="A24" s="29"/>
      <c r="B24" s="30"/>
      <c r="C24" s="20" t="s">
        <v>18</v>
      </c>
      <c r="D24" s="24" t="s">
        <v>27</v>
      </c>
      <c r="E24" s="24"/>
      <c r="F24" s="24"/>
      <c r="G24" s="24"/>
      <c r="H24" s="25"/>
    </row>
    <row r="25" spans="1:8" ht="10.5">
      <c r="A25" s="29"/>
      <c r="B25" s="30"/>
      <c r="C25" s="20" t="s">
        <v>18</v>
      </c>
      <c r="D25" s="24" t="s">
        <v>27</v>
      </c>
      <c r="E25" s="24"/>
      <c r="F25" s="24"/>
      <c r="G25" s="24"/>
      <c r="H25" s="25"/>
    </row>
    <row r="26" spans="1:8" ht="10.5">
      <c r="A26" s="29"/>
      <c r="B26" s="30"/>
      <c r="C26" s="20" t="s">
        <v>18</v>
      </c>
      <c r="D26" s="24" t="s">
        <v>27</v>
      </c>
      <c r="E26" s="24"/>
      <c r="F26" s="24"/>
      <c r="G26" s="24"/>
      <c r="H26" s="25"/>
    </row>
    <row r="27" spans="1:8" ht="10.5">
      <c r="A27" s="29"/>
      <c r="B27" s="30"/>
      <c r="C27" s="20" t="s">
        <v>18</v>
      </c>
      <c r="D27" s="24" t="s">
        <v>27</v>
      </c>
      <c r="E27" s="24"/>
      <c r="F27" s="24"/>
      <c r="G27" s="24"/>
      <c r="H27" s="25"/>
    </row>
    <row r="28" spans="1:8" ht="10.5">
      <c r="A28" s="29"/>
      <c r="B28" s="30"/>
      <c r="C28" s="20" t="s">
        <v>18</v>
      </c>
      <c r="D28" s="24" t="s">
        <v>27</v>
      </c>
      <c r="E28" s="24"/>
      <c r="F28" s="24"/>
      <c r="G28" s="24"/>
      <c r="H28" s="25"/>
    </row>
    <row r="29" spans="1:8" ht="10.5">
      <c r="A29" s="29"/>
      <c r="B29" s="30"/>
      <c r="C29" s="20" t="s">
        <v>19</v>
      </c>
      <c r="D29" s="24" t="s">
        <v>28</v>
      </c>
      <c r="E29" s="24"/>
      <c r="F29" s="24"/>
      <c r="G29" s="24"/>
      <c r="H29" s="25"/>
    </row>
    <row r="30" spans="1:8" ht="10.5">
      <c r="A30" s="29"/>
      <c r="B30" s="30"/>
      <c r="C30" s="20" t="s">
        <v>19</v>
      </c>
      <c r="D30" s="24" t="s">
        <v>28</v>
      </c>
      <c r="E30" s="24"/>
      <c r="F30" s="24"/>
      <c r="G30" s="24"/>
      <c r="H30" s="25"/>
    </row>
    <row r="31" spans="1:8" ht="11.25" thickBot="1">
      <c r="A31" s="31"/>
      <c r="B31" s="32"/>
      <c r="C31" s="21" t="s">
        <v>20</v>
      </c>
      <c r="D31" s="22" t="s">
        <v>29</v>
      </c>
      <c r="E31" s="22"/>
      <c r="F31" s="22"/>
      <c r="G31" s="22"/>
      <c r="H31" s="23"/>
    </row>
    <row r="32" spans="1:8" ht="10.5">
      <c r="A32" s="2"/>
      <c r="H32" s="3"/>
    </row>
  </sheetData>
  <mergeCells count="22">
    <mergeCell ref="A1:H1"/>
    <mergeCell ref="A3:A4"/>
    <mergeCell ref="B3:B4"/>
    <mergeCell ref="C3:C4"/>
    <mergeCell ref="D3:D4"/>
    <mergeCell ref="E3:F3"/>
    <mergeCell ref="G3:H3"/>
    <mergeCell ref="A18:H18"/>
    <mergeCell ref="A19:B31"/>
    <mergeCell ref="D19:H19"/>
    <mergeCell ref="D20:H20"/>
    <mergeCell ref="D21:H21"/>
    <mergeCell ref="D22:H22"/>
    <mergeCell ref="D23:H23"/>
    <mergeCell ref="D24:H24"/>
    <mergeCell ref="D25:H25"/>
    <mergeCell ref="D26:H26"/>
    <mergeCell ref="D31:H31"/>
    <mergeCell ref="D27:H27"/>
    <mergeCell ref="D28:H28"/>
    <mergeCell ref="D29:H29"/>
    <mergeCell ref="D30:H30"/>
  </mergeCells>
  <printOptions/>
  <pageMargins left="0.79" right="0.79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MAGURO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rmg</dc:creator>
  <cp:keywords/>
  <dc:description/>
  <cp:lastModifiedBy>Savox</cp:lastModifiedBy>
  <cp:lastPrinted>2004-04-03T10:57:32Z</cp:lastPrinted>
  <dcterms:created xsi:type="dcterms:W3CDTF">2004-04-03T10:01:56Z</dcterms:created>
  <dcterms:modified xsi:type="dcterms:W3CDTF">2004-04-05T16:09:58Z</dcterms:modified>
  <cp:category/>
  <cp:version/>
  <cp:contentType/>
  <cp:contentStatus/>
</cp:coreProperties>
</file>